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Sheet1" sheetId="1" r:id="rId1"/>
  </sheets>
  <externalReferences>
    <externalReference r:id="rId2"/>
  </externalReferences>
  <definedNames>
    <definedName name="_xlnm._FilterDatabase" localSheetId="0" hidden="1">Sheet1!$A$1:$J$1</definedName>
  </definedNames>
  <calcPr calcId="144525"/>
</workbook>
</file>

<file path=xl/sharedStrings.xml><?xml version="1.0" encoding="utf-8"?>
<sst xmlns="http://schemas.openxmlformats.org/spreadsheetml/2006/main" count="87" uniqueCount="49">
  <si>
    <t>序号</t>
  </si>
  <si>
    <t>物资编码</t>
  </si>
  <si>
    <t>物资名称</t>
  </si>
  <si>
    <t>参考品牌</t>
  </si>
  <si>
    <t>技术参数</t>
  </si>
  <si>
    <t>单位</t>
  </si>
  <si>
    <t>预估数量</t>
  </si>
  <si>
    <t>控制单价
（元）</t>
  </si>
  <si>
    <t>线别</t>
  </si>
  <si>
    <t>备注</t>
  </si>
  <si>
    <t>210020020095</t>
  </si>
  <si>
    <t>安全阀</t>
  </si>
  <si>
    <t>/</t>
  </si>
  <si>
    <t>①型号：A28X-16T
②整定压力1MPa,公称压力16,排放压力1.1MPa,压力等级1.0-1.3MPa
③公称通径：DN8
④流道直径：8mm
⑤开启高度：≥1MM
⑥流量系数：0.75
⑦适用介质：油、气
⑦适用温度≤200℃
⑧检测要求：单检，须由国家认定的具有检测资质的第三方检定机构出具校准证书或检测合格证书</t>
  </si>
  <si>
    <t>个</t>
  </si>
  <si>
    <t>1号线</t>
  </si>
  <si>
    <t>检测要求见技术参数，交货时提供供货渠道证明</t>
  </si>
  <si>
    <t>210020020096</t>
  </si>
  <si>
    <r>
      <rPr>
        <sz val="9"/>
        <rFont val="宋体"/>
        <charset val="134"/>
      </rPr>
      <t>①型号：A28X-16T
②整定压力0.88MPa,公称压力16,排放压力0.97MPa,压力等级0.7-1.0MPa
③公称通径：DN15
④流道直径：8mm
⑤开启高度：≥2MM
⑥流量系数：0.75
⑦适用介质：油、气
⑦适用温度≤200℃
⑧检测要求：单检，须由国家认定的具有检测资质的第三方检定机构出具校准证书或检测合格证书</t>
    </r>
    <r>
      <rPr>
        <sz val="9"/>
        <rFont val="宋体"/>
        <charset val="134"/>
        <scheme val="minor"/>
      </rPr>
      <t xml:space="preserve">
</t>
    </r>
  </si>
  <si>
    <t>220020160015</t>
  </si>
  <si>
    <t>双针压力表</t>
  </si>
  <si>
    <t>常州市戚墅堰新州铁路仪表厂</t>
  </si>
  <si>
    <t>①型号：TB/T1334\\YYS-100Z-10双针压力表
②量程：0-1000kpa
③厂家：常州市戚墅堰新州铁路仪表厂
④单检，须由国家认定的具有检测资质的第三方检定机构出具校准证书或检测合格证书</t>
  </si>
  <si>
    <t>210020020069</t>
  </si>
  <si>
    <t>①型号：A21X-16T
②公称通径：15mm
③公称压力：1.6MPa
④整定压力：1.35Mpa
⑤适用温度:≤200 ℃
⑥检测要求：单检，须由国家认定的具有检测资质的第三方检定机构出具校准证书或检测合格证书</t>
  </si>
  <si>
    <t>13号线</t>
  </si>
  <si>
    <t>210020020047</t>
  </si>
  <si>
    <t>宝鸡合丰精密机械有限公司</t>
  </si>
  <si>
    <t>①型号：PX-L15
②公称通径：20mm
③开启压力：0.85Mpa
④单检，须由国家认定的具有检测资质的第三方检定机构出具校准证书或检测合格证书
⑤厂家：宝鸡合丰精密机械有限公司</t>
  </si>
  <si>
    <t>220020110001</t>
  </si>
  <si>
    <t>调压阀</t>
  </si>
  <si>
    <t>①型号：TY-20A
②公称通径：20mm
③开启压力：0.8Mpa
④单检，须由国家认定的具有检测资质的第三方检定机构出具校准证书或检测合格证书
⑤厂家：宝鸡合丰精密机械有限公司</t>
  </si>
  <si>
    <t>230010140001</t>
  </si>
  <si>
    <t>压力表</t>
  </si>
  <si>
    <t>上海新艺</t>
  </si>
  <si>
    <t xml:space="preserve">①压力表；上海新艺YTS-80Z
②规定量程：1200 kpa
③检测要求：单检，须由国家认定的具有检测资质的第三方检定机构出具校准证书或检测合格证书             </t>
  </si>
  <si>
    <t>3号线</t>
  </si>
  <si>
    <t>230020220003</t>
  </si>
  <si>
    <t>牵引控制电压表</t>
  </si>
  <si>
    <t xml:space="preserve">①型号：上海新艺YDS-1；
②电压：DC1200V/150V；
③订货号：4010010042；
④检测要求：单检，须由国家认定的具有检测资质的第三方检定机构出具校准证书或检测合格证书
</t>
  </si>
  <si>
    <t>330190020008</t>
  </si>
  <si>
    <t>抗震电接点压力表</t>
  </si>
  <si>
    <r>
      <rPr>
        <sz val="9"/>
        <rFont val="宋体"/>
        <charset val="134"/>
        <scheme val="minor"/>
      </rPr>
      <t xml:space="preserve">①量程：0-60MPa
②精度等级：1.6级
③安装形式：轴向安装，带边
④表盘直径：Φ100mm
⑤接头螺纹：M20*1.5mm
⑥材质：外壳不锈钢，接头铜
⑦内冲油
</t>
    </r>
    <r>
      <rPr>
        <sz val="9"/>
        <rFont val="宋体"/>
        <charset val="134"/>
      </rPr>
      <t>⑧</t>
    </r>
    <r>
      <rPr>
        <sz val="9"/>
        <rFont val="宋体"/>
        <charset val="134"/>
        <scheme val="minor"/>
      </rPr>
      <t>检测要求：单检，须由国家认定的具有检测资质的第三方检定机构出具校准证书或检测合格证书</t>
    </r>
  </si>
  <si>
    <t>块</t>
  </si>
  <si>
    <t>11号线</t>
  </si>
  <si>
    <t>340090010031</t>
  </si>
  <si>
    <t>①规格：A28X-16T
②公称通径：DN10
③整定压力：1.3MPa
④排放压力：1.37MPa
⑤材质:铜；芯和接口材质：铜
⑥适用温度：-20℃-120℃
⑦检测要求：单检，须由国家认定的具有检测资质的第三方检定机构出具校准证书或检测合格证书</t>
  </si>
  <si>
    <t>340090010032</t>
  </si>
  <si>
    <t>①连接尺寸：ZG1/2i
②整定压力：1MPa
③排放压力：1.1MPa
④材质:铜；芯和接口材质：铜
⑤检测要求：单检，须由国家认定的具有检测资质的第三方检定机构出具校准证书或检测合格证书</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</si>
</sst>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9"/>
      <color theme="1"/>
      <name val="宋体"/>
      <charset val="134"/>
    </font>
    <font>
      <sz val="9"/>
      <color theme="1"/>
      <name val="宋体"/>
      <charset val="134"/>
      <scheme val="minor"/>
    </font>
    <font>
      <sz val="9"/>
      <name val="宋体"/>
      <charset val="134"/>
    </font>
    <font>
      <sz val="9"/>
      <name val="宋体"/>
      <charset val="134"/>
      <scheme val="minor"/>
    </font>
    <font>
      <sz val="9"/>
      <color rgb="FF000000"/>
      <name val="宋体"/>
      <charset val="134"/>
    </font>
    <font>
      <sz val="11"/>
      <color theme="0"/>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5" applyNumberFormat="0" applyFont="0" applyAlignment="0" applyProtection="0">
      <alignment vertical="center"/>
    </xf>
    <xf numFmtId="0" fontId="6" fillId="20"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9" applyNumberFormat="0" applyFill="0" applyAlignment="0" applyProtection="0">
      <alignment vertical="center"/>
    </xf>
    <xf numFmtId="0" fontId="23" fillId="0" borderId="9" applyNumberFormat="0" applyFill="0" applyAlignment="0" applyProtection="0">
      <alignment vertical="center"/>
    </xf>
    <xf numFmtId="0" fontId="6" fillId="24" borderId="0" applyNumberFormat="0" applyBorder="0" applyAlignment="0" applyProtection="0">
      <alignment vertical="center"/>
    </xf>
    <xf numFmtId="0" fontId="17" fillId="0" borderId="8" applyNumberFormat="0" applyFill="0" applyAlignment="0" applyProtection="0">
      <alignment vertical="center"/>
    </xf>
    <xf numFmtId="0" fontId="6" fillId="3" borderId="0" applyNumberFormat="0" applyBorder="0" applyAlignment="0" applyProtection="0">
      <alignment vertical="center"/>
    </xf>
    <xf numFmtId="0" fontId="10" fillId="10" borderId="2" applyNumberFormat="0" applyAlignment="0" applyProtection="0">
      <alignment vertical="center"/>
    </xf>
    <xf numFmtId="0" fontId="14" fillId="10" borderId="3" applyNumberFormat="0" applyAlignment="0" applyProtection="0">
      <alignment vertical="center"/>
    </xf>
    <xf numFmtId="0" fontId="13" fillId="15" borderId="4" applyNumberFormat="0" applyAlignment="0" applyProtection="0">
      <alignment vertical="center"/>
    </xf>
    <xf numFmtId="0" fontId="7" fillId="26" borderId="0" applyNumberFormat="0" applyBorder="0" applyAlignment="0" applyProtection="0">
      <alignment vertical="center"/>
    </xf>
    <xf numFmtId="0" fontId="6" fillId="17" borderId="0" applyNumberFormat="0" applyBorder="0" applyAlignment="0" applyProtection="0">
      <alignment vertical="center"/>
    </xf>
    <xf numFmtId="0" fontId="19" fillId="0" borderId="7" applyNumberFormat="0" applyFill="0" applyAlignment="0" applyProtection="0">
      <alignment vertical="center"/>
    </xf>
    <xf numFmtId="0" fontId="18" fillId="0" borderId="6" applyNumberFormat="0" applyFill="0" applyAlignment="0" applyProtection="0">
      <alignment vertical="center"/>
    </xf>
    <xf numFmtId="0" fontId="21" fillId="23" borderId="0" applyNumberFormat="0" applyBorder="0" applyAlignment="0" applyProtection="0">
      <alignment vertical="center"/>
    </xf>
    <xf numFmtId="0" fontId="16" fillId="16" borderId="0" applyNumberFormat="0" applyBorder="0" applyAlignment="0" applyProtection="0">
      <alignment vertical="center"/>
    </xf>
    <xf numFmtId="0" fontId="7" fillId="13" borderId="0" applyNumberFormat="0" applyBorder="0" applyAlignment="0" applyProtection="0">
      <alignment vertical="center"/>
    </xf>
    <xf numFmtId="0" fontId="6" fillId="22"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29" borderId="0" applyNumberFormat="0" applyBorder="0" applyAlignment="0" applyProtection="0">
      <alignment vertical="center"/>
    </xf>
    <xf numFmtId="0" fontId="6" fillId="19" borderId="0" applyNumberFormat="0" applyBorder="0" applyAlignment="0" applyProtection="0">
      <alignment vertical="center"/>
    </xf>
    <xf numFmtId="0" fontId="6" fillId="25" borderId="0" applyNumberFormat="0" applyBorder="0" applyAlignment="0" applyProtection="0">
      <alignment vertical="center"/>
    </xf>
    <xf numFmtId="0" fontId="7" fillId="31" borderId="0" applyNumberFormat="0" applyBorder="0" applyAlignment="0" applyProtection="0">
      <alignment vertical="center"/>
    </xf>
    <xf numFmtId="0" fontId="7" fillId="33" borderId="0" applyNumberFormat="0" applyBorder="0" applyAlignment="0" applyProtection="0">
      <alignment vertical="center"/>
    </xf>
    <xf numFmtId="0" fontId="6" fillId="30" borderId="0" applyNumberFormat="0" applyBorder="0" applyAlignment="0" applyProtection="0">
      <alignment vertical="center"/>
    </xf>
    <xf numFmtId="0" fontId="7" fillId="12" borderId="0" applyNumberFormat="0" applyBorder="0" applyAlignment="0" applyProtection="0">
      <alignment vertical="center"/>
    </xf>
    <xf numFmtId="0" fontId="6" fillId="28" borderId="0" applyNumberFormat="0" applyBorder="0" applyAlignment="0" applyProtection="0">
      <alignment vertical="center"/>
    </xf>
    <xf numFmtId="0" fontId="6" fillId="27" borderId="0" applyNumberFormat="0" applyBorder="0" applyAlignment="0" applyProtection="0">
      <alignment vertical="center"/>
    </xf>
    <xf numFmtId="0" fontId="7" fillId="5" borderId="0" applyNumberFormat="0" applyBorder="0" applyAlignment="0" applyProtection="0">
      <alignment vertical="center"/>
    </xf>
    <xf numFmtId="0" fontId="6"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176" fontId="2" fillId="0" borderId="0" xfId="0" applyNumberFormat="1" applyFont="1" applyAlignment="1">
      <alignment horizontal="center" vertical="center"/>
    </xf>
    <xf numFmtId="0" fontId="2" fillId="0" borderId="0" xfId="0" applyFont="1">
      <alignment vertical="center"/>
    </xf>
    <xf numFmtId="0" fontId="3"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5" fillId="0" borderId="1" xfId="0" applyFont="1" applyBorder="1" applyAlignment="1">
      <alignment horizontal="justify" vertical="center"/>
    </xf>
    <xf numFmtId="0" fontId="4"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39033;&#30446;\&#39033;&#30446;&#24773;&#20917;\&#36710;&#36742;&#27573;&#35774;&#22791;&#23433;&#20840;&#38400;&#12289;&#21387;&#21147;&#34920;&#31561;&#24378;&#26816;&#22791;&#20214;&#37319;&#36141;&#39033;&#30446;\4&#12289;&#36710;&#36742;&#27573;&#35774;&#22791;&#23433;&#20840;&#38400;&#12289;&#21387;&#21147;&#34920;&#31561;&#24378;&#26816;&#22791;&#20214;&#37319;&#36141;&#39033;&#30446;-&#27604;&#3687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量"/>
      <sheetName val="价格"/>
      <sheetName val="参数"/>
    </sheetNames>
    <sheetDataSet>
      <sheetData sheetId="0"/>
      <sheetData sheetId="1"/>
      <sheetData sheetId="2">
        <row r="1">
          <cell r="B1" t="str">
            <v>物资编码</v>
          </cell>
          <cell r="C1" t="str">
            <v>物资名称</v>
          </cell>
          <cell r="D1" t="str">
            <v>历史成交价（元）</v>
          </cell>
          <cell r="E1" t="str">
            <v>市场调查价（元）</v>
          </cell>
        </row>
        <row r="1">
          <cell r="H1" t="str">
            <v>控制单价（元）</v>
          </cell>
        </row>
        <row r="2">
          <cell r="E2" t="str">
            <v>众远航</v>
          </cell>
          <cell r="F2" t="str">
            <v>程鹏</v>
          </cell>
          <cell r="G2" t="str">
            <v>恒昌</v>
          </cell>
        </row>
        <row r="3">
          <cell r="B3" t="str">
            <v>210020020095</v>
          </cell>
          <cell r="C3" t="str">
            <v>安全阀</v>
          </cell>
          <cell r="D3" t="str">
            <v>/</v>
          </cell>
          <cell r="E3">
            <v>230</v>
          </cell>
          <cell r="F3">
            <v>270</v>
          </cell>
          <cell r="G3">
            <v>290</v>
          </cell>
          <cell r="H3">
            <v>264</v>
          </cell>
        </row>
        <row r="4">
          <cell r="B4" t="str">
            <v>210020020096</v>
          </cell>
          <cell r="C4" t="str">
            <v>安全阀</v>
          </cell>
          <cell r="D4" t="str">
            <v>/</v>
          </cell>
          <cell r="E4">
            <v>260</v>
          </cell>
          <cell r="F4">
            <v>280</v>
          </cell>
          <cell r="G4">
            <v>300</v>
          </cell>
          <cell r="H4">
            <v>280</v>
          </cell>
        </row>
        <row r="5">
          <cell r="B5" t="str">
            <v>220020160015</v>
          </cell>
          <cell r="C5" t="str">
            <v>双针压力表</v>
          </cell>
          <cell r="D5" t="str">
            <v>/</v>
          </cell>
          <cell r="E5">
            <v>500</v>
          </cell>
          <cell r="F5">
            <v>560</v>
          </cell>
          <cell r="G5">
            <v>620</v>
          </cell>
          <cell r="H5">
            <v>560</v>
          </cell>
        </row>
        <row r="6">
          <cell r="B6" t="str">
            <v>210020020069</v>
          </cell>
          <cell r="C6" t="str">
            <v>安全阀</v>
          </cell>
          <cell r="D6" t="str">
            <v>2020年:194</v>
          </cell>
          <cell r="E6">
            <v>260</v>
          </cell>
          <cell r="F6">
            <v>220</v>
          </cell>
          <cell r="G6">
            <v>280</v>
          </cell>
          <cell r="H6">
            <v>254</v>
          </cell>
        </row>
        <row r="7">
          <cell r="B7" t="str">
            <v>210020020047</v>
          </cell>
          <cell r="C7" t="str">
            <v>安全阀</v>
          </cell>
          <cell r="D7" t="str">
            <v>/</v>
          </cell>
          <cell r="E7">
            <v>520</v>
          </cell>
          <cell r="F7">
            <v>550</v>
          </cell>
          <cell r="G7">
            <v>615</v>
          </cell>
          <cell r="H7">
            <v>562</v>
          </cell>
        </row>
        <row r="8">
          <cell r="B8" t="str">
            <v>220020110001</v>
          </cell>
          <cell r="C8" t="str">
            <v>调压阀</v>
          </cell>
          <cell r="D8" t="str">
            <v>/</v>
          </cell>
          <cell r="E8">
            <v>520</v>
          </cell>
          <cell r="F8">
            <v>550</v>
          </cell>
          <cell r="G8">
            <v>615</v>
          </cell>
          <cell r="H8">
            <v>562</v>
          </cell>
        </row>
        <row r="9">
          <cell r="B9" t="str">
            <v>230010140001</v>
          </cell>
          <cell r="C9" t="str">
            <v>压力表</v>
          </cell>
          <cell r="D9" t="str">
            <v>2019年:3749</v>
          </cell>
          <cell r="E9">
            <v>5100</v>
          </cell>
          <cell r="F9">
            <v>4700</v>
          </cell>
          <cell r="G9">
            <v>4600</v>
          </cell>
          <cell r="H9">
            <v>4800</v>
          </cell>
        </row>
        <row r="10">
          <cell r="B10" t="str">
            <v>230020220003</v>
          </cell>
          <cell r="C10" t="str">
            <v>牵引控制电压表</v>
          </cell>
          <cell r="D10" t="str">
            <v>2020年:2640</v>
          </cell>
          <cell r="E10">
            <v>2500</v>
          </cell>
          <cell r="F10">
            <v>2800</v>
          </cell>
          <cell r="G10">
            <v>2700</v>
          </cell>
          <cell r="H10">
            <v>2667</v>
          </cell>
        </row>
        <row r="11">
          <cell r="B11" t="str">
            <v>330190020008</v>
          </cell>
          <cell r="C11" t="str">
            <v>抗震电接点压力表</v>
          </cell>
          <cell r="D11" t="str">
            <v>/</v>
          </cell>
          <cell r="E11">
            <v>970</v>
          </cell>
          <cell r="F11">
            <v>950</v>
          </cell>
          <cell r="G11">
            <v>1000</v>
          </cell>
          <cell r="H11">
            <v>974</v>
          </cell>
        </row>
        <row r="12">
          <cell r="B12" t="str">
            <v>340090010031</v>
          </cell>
          <cell r="C12" t="str">
            <v>安全阀</v>
          </cell>
          <cell r="D12" t="str">
            <v>/</v>
          </cell>
          <cell r="E12">
            <v>300</v>
          </cell>
          <cell r="F12">
            <v>350</v>
          </cell>
          <cell r="G12">
            <v>345</v>
          </cell>
          <cell r="H12">
            <v>332</v>
          </cell>
        </row>
        <row r="13">
          <cell r="B13" t="str">
            <v>340090010032</v>
          </cell>
          <cell r="C13" t="str">
            <v>安全阀</v>
          </cell>
          <cell r="D13" t="str">
            <v>/</v>
          </cell>
          <cell r="E13">
            <v>380</v>
          </cell>
          <cell r="F13">
            <v>400</v>
          </cell>
          <cell r="G13" t="str">
            <v>/</v>
          </cell>
          <cell r="H13">
            <v>390</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workbookViewId="0">
      <selection activeCell="M3" sqref="M3"/>
    </sheetView>
  </sheetViews>
  <sheetFormatPr defaultColWidth="9" defaultRowHeight="24" customHeight="1"/>
  <cols>
    <col min="1" max="1" width="3.625" style="2" customWidth="1"/>
    <col min="2" max="2" width="10.375" style="3" customWidth="1"/>
    <col min="3" max="3" width="6.75" style="4" customWidth="1"/>
    <col min="4" max="4" width="8.625" style="4" customWidth="1"/>
    <col min="5" max="5" width="29.25" style="5" customWidth="1"/>
    <col min="6" max="6" width="3.625" style="4" customWidth="1"/>
    <col min="7" max="7" width="6.625" style="2" customWidth="1"/>
    <col min="8" max="8" width="9.375" style="6"/>
    <col min="9" max="9" width="5.875" style="7" customWidth="1"/>
    <col min="10" max="10" width="7.75" style="7" customWidth="1"/>
    <col min="11" max="16384" width="9" style="7"/>
  </cols>
  <sheetData>
    <row r="1" s="1" customFormat="1" ht="22.5" spans="1:10">
      <c r="A1" s="8" t="s">
        <v>0</v>
      </c>
      <c r="B1" s="9" t="s">
        <v>1</v>
      </c>
      <c r="C1" s="10" t="s">
        <v>2</v>
      </c>
      <c r="D1" s="10" t="s">
        <v>3</v>
      </c>
      <c r="E1" s="10" t="s">
        <v>4</v>
      </c>
      <c r="F1" s="10" t="s">
        <v>5</v>
      </c>
      <c r="G1" s="8" t="s">
        <v>6</v>
      </c>
      <c r="H1" s="11" t="s">
        <v>7</v>
      </c>
      <c r="I1" s="8" t="s">
        <v>8</v>
      </c>
      <c r="J1" s="8" t="s">
        <v>9</v>
      </c>
    </row>
    <row r="2" ht="135" spans="1:10">
      <c r="A2" s="12">
        <v>1</v>
      </c>
      <c r="B2" s="13" t="s">
        <v>10</v>
      </c>
      <c r="C2" s="14" t="s">
        <v>11</v>
      </c>
      <c r="D2" s="15" t="s">
        <v>12</v>
      </c>
      <c r="E2" s="14" t="s">
        <v>13</v>
      </c>
      <c r="F2" s="15" t="s">
        <v>14</v>
      </c>
      <c r="G2" s="15">
        <v>2</v>
      </c>
      <c r="H2" s="16">
        <f>VLOOKUP(B2,[1]价格!$B:$H,7,0)</f>
        <v>264</v>
      </c>
      <c r="I2" s="15" t="s">
        <v>15</v>
      </c>
      <c r="J2" s="21" t="s">
        <v>16</v>
      </c>
    </row>
    <row r="3" ht="146.25" spans="1:10">
      <c r="A3" s="12">
        <v>2</v>
      </c>
      <c r="B3" s="13" t="s">
        <v>17</v>
      </c>
      <c r="C3" s="14" t="s">
        <v>11</v>
      </c>
      <c r="D3" s="15" t="s">
        <v>12</v>
      </c>
      <c r="E3" s="14" t="s">
        <v>18</v>
      </c>
      <c r="F3" s="15" t="s">
        <v>14</v>
      </c>
      <c r="G3" s="15">
        <v>2</v>
      </c>
      <c r="H3" s="16">
        <f>VLOOKUP(B3,[1]价格!$B:$H,7,0)</f>
        <v>280</v>
      </c>
      <c r="I3" s="15" t="s">
        <v>15</v>
      </c>
      <c r="J3" s="21" t="s">
        <v>16</v>
      </c>
    </row>
    <row r="4" ht="67.5" spans="1:10">
      <c r="A4" s="12">
        <v>3</v>
      </c>
      <c r="B4" s="13" t="s">
        <v>19</v>
      </c>
      <c r="C4" s="14" t="s">
        <v>20</v>
      </c>
      <c r="D4" s="14" t="s">
        <v>21</v>
      </c>
      <c r="E4" s="17" t="s">
        <v>22</v>
      </c>
      <c r="F4" s="15" t="s">
        <v>14</v>
      </c>
      <c r="G4" s="15">
        <v>16</v>
      </c>
      <c r="H4" s="16">
        <f>VLOOKUP(B4,[1]价格!$B:$H,7,0)</f>
        <v>560</v>
      </c>
      <c r="I4" s="15" t="s">
        <v>15</v>
      </c>
      <c r="J4" s="21" t="s">
        <v>16</v>
      </c>
    </row>
    <row r="5" ht="90" spans="1:10">
      <c r="A5" s="12">
        <v>4</v>
      </c>
      <c r="B5" s="15" t="s">
        <v>23</v>
      </c>
      <c r="C5" s="14" t="s">
        <v>11</v>
      </c>
      <c r="D5" s="15" t="s">
        <v>12</v>
      </c>
      <c r="E5" s="18" t="s">
        <v>24</v>
      </c>
      <c r="F5" s="15" t="s">
        <v>14</v>
      </c>
      <c r="G5" s="15">
        <v>1</v>
      </c>
      <c r="H5" s="16">
        <f>VLOOKUP(B5,[1]价格!$B:$H,7,0)</f>
        <v>254</v>
      </c>
      <c r="I5" s="15" t="s">
        <v>25</v>
      </c>
      <c r="J5" s="21" t="s">
        <v>16</v>
      </c>
    </row>
    <row r="6" ht="67.5" spans="1:10">
      <c r="A6" s="12">
        <v>5</v>
      </c>
      <c r="B6" s="22" t="s">
        <v>26</v>
      </c>
      <c r="C6" s="14" t="s">
        <v>11</v>
      </c>
      <c r="D6" s="15" t="s">
        <v>27</v>
      </c>
      <c r="E6" s="17" t="s">
        <v>28</v>
      </c>
      <c r="F6" s="15" t="s">
        <v>14</v>
      </c>
      <c r="G6" s="15">
        <v>2</v>
      </c>
      <c r="H6" s="16">
        <f>VLOOKUP(B6,[1]价格!$B:$H,7,0)</f>
        <v>562</v>
      </c>
      <c r="I6" s="15" t="s">
        <v>15</v>
      </c>
      <c r="J6" s="21" t="s">
        <v>16</v>
      </c>
    </row>
    <row r="7" ht="67.5" spans="1:10">
      <c r="A7" s="12">
        <v>6</v>
      </c>
      <c r="B7" s="22" t="s">
        <v>29</v>
      </c>
      <c r="C7" s="14" t="s">
        <v>30</v>
      </c>
      <c r="D7" s="15" t="s">
        <v>27</v>
      </c>
      <c r="E7" s="17" t="s">
        <v>31</v>
      </c>
      <c r="F7" s="15" t="s">
        <v>14</v>
      </c>
      <c r="G7" s="15">
        <v>2</v>
      </c>
      <c r="H7" s="16">
        <f>VLOOKUP(B7,[1]价格!$B:$H,7,0)</f>
        <v>562</v>
      </c>
      <c r="I7" s="15" t="s">
        <v>15</v>
      </c>
      <c r="J7" s="21" t="s">
        <v>16</v>
      </c>
    </row>
    <row r="8" ht="67.5" spans="1:10">
      <c r="A8" s="12">
        <v>7</v>
      </c>
      <c r="B8" s="15" t="s">
        <v>32</v>
      </c>
      <c r="C8" s="14" t="s">
        <v>33</v>
      </c>
      <c r="D8" s="15" t="s">
        <v>34</v>
      </c>
      <c r="E8" s="17" t="s">
        <v>35</v>
      </c>
      <c r="F8" s="15" t="s">
        <v>14</v>
      </c>
      <c r="G8" s="15">
        <v>1</v>
      </c>
      <c r="H8" s="16">
        <f>VLOOKUP(B8,[1]价格!$B:$H,7,0)</f>
        <v>4800</v>
      </c>
      <c r="I8" s="15" t="s">
        <v>36</v>
      </c>
      <c r="J8" s="21" t="s">
        <v>16</v>
      </c>
    </row>
    <row r="9" ht="78.75" spans="1:10">
      <c r="A9" s="12">
        <v>8</v>
      </c>
      <c r="B9" s="15" t="s">
        <v>37</v>
      </c>
      <c r="C9" s="14" t="s">
        <v>38</v>
      </c>
      <c r="D9" s="15" t="s">
        <v>34</v>
      </c>
      <c r="E9" s="17" t="s">
        <v>39</v>
      </c>
      <c r="F9" s="15" t="s">
        <v>14</v>
      </c>
      <c r="G9" s="15">
        <v>1</v>
      </c>
      <c r="H9" s="16">
        <f>VLOOKUP(B9,[1]价格!$B:$H,7,0)</f>
        <v>2667</v>
      </c>
      <c r="I9" s="15" t="s">
        <v>15</v>
      </c>
      <c r="J9" s="21" t="s">
        <v>16</v>
      </c>
    </row>
    <row r="10" ht="112.5" spans="1:10">
      <c r="A10" s="12">
        <v>10</v>
      </c>
      <c r="B10" s="15" t="s">
        <v>40</v>
      </c>
      <c r="C10" s="14" t="s">
        <v>41</v>
      </c>
      <c r="D10" s="15" t="s">
        <v>12</v>
      </c>
      <c r="E10" s="17" t="s">
        <v>42</v>
      </c>
      <c r="F10" s="15" t="s">
        <v>43</v>
      </c>
      <c r="G10" s="15">
        <v>1</v>
      </c>
      <c r="H10" s="16">
        <f>VLOOKUP(B10,[1]价格!$B:$H,7,0)</f>
        <v>974</v>
      </c>
      <c r="I10" s="15" t="s">
        <v>44</v>
      </c>
      <c r="J10" s="21" t="s">
        <v>16</v>
      </c>
    </row>
    <row r="11" ht="101.25" spans="1:10">
      <c r="A11" s="12">
        <v>11</v>
      </c>
      <c r="B11" s="15" t="s">
        <v>45</v>
      </c>
      <c r="C11" s="14" t="s">
        <v>11</v>
      </c>
      <c r="D11" s="15" t="s">
        <v>12</v>
      </c>
      <c r="E11" s="17" t="s">
        <v>46</v>
      </c>
      <c r="F11" s="15" t="s">
        <v>14</v>
      </c>
      <c r="G11" s="15">
        <v>1</v>
      </c>
      <c r="H11" s="16">
        <f>VLOOKUP(B11,[1]价格!$B:$H,7,0)</f>
        <v>332</v>
      </c>
      <c r="I11" s="15" t="s">
        <v>44</v>
      </c>
      <c r="J11" s="21" t="s">
        <v>16</v>
      </c>
    </row>
    <row r="12" ht="78.75" spans="1:10">
      <c r="A12" s="12">
        <v>12</v>
      </c>
      <c r="B12" s="15" t="s">
        <v>47</v>
      </c>
      <c r="C12" s="14" t="s">
        <v>11</v>
      </c>
      <c r="D12" s="15" t="s">
        <v>12</v>
      </c>
      <c r="E12" s="17" t="s">
        <v>48</v>
      </c>
      <c r="F12" s="15" t="s">
        <v>14</v>
      </c>
      <c r="G12" s="15">
        <v>1</v>
      </c>
      <c r="H12" s="16">
        <f>VLOOKUP(B12,[1]价格!$B:$H,7,0)</f>
        <v>390</v>
      </c>
      <c r="I12" s="15" t="s">
        <v>44</v>
      </c>
      <c r="J12" s="21" t="s">
        <v>16</v>
      </c>
    </row>
    <row r="14" customHeight="1" spans="5:5">
      <c r="E14" s="20"/>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ni'chen</cp:lastModifiedBy>
  <dcterms:created xsi:type="dcterms:W3CDTF">2022-04-28T09:01:00Z</dcterms:created>
  <dcterms:modified xsi:type="dcterms:W3CDTF">2022-06-07T08:07:03Z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